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pl" sheetId="1" r:id="rId1"/>
    <sheet name="INVOICE" sheetId="2" r:id="rId2"/>
  </sheets>
  <definedNames>
    <definedName name="_xlnm.Print_Area" localSheetId="0">pl!$A$5:$O$12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<sst xmlns="http://schemas.openxmlformats.org/spreadsheetml/2006/main" count="47" uniqueCount="40">
  <si>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ATC MIDDLE EAST FZCO LIMITED</t>
  </si>
  <si>
    <r>
      <rPr>
        <sz val="10"/>
        <rFont val="Verdana"/>
        <charset val="0"/>
      </rPr>
      <t>ADD</t>
    </r>
    <r>
      <rPr>
        <sz val="10"/>
        <rFont val="宋体"/>
        <charset val="134"/>
      </rPr>
      <t>：</t>
    </r>
    <r>
      <rPr>
        <sz val="10"/>
        <rFont val="Verdana"/>
        <charset val="0"/>
      </rPr>
      <t>RM 023 9/F BLK G KWAI SHING IND BLDG (STAGE 2 ) 42-46 TAI LIN PAI RD KWAI CHUNG NT
ATTN:ECHO CHAN
TEL:008615018796671</t>
    </r>
  </si>
  <si>
    <t>PACKING LIST</t>
  </si>
  <si>
    <t>Consignee:ABTECH TRADING LLC
BASHAR QWEIDER
ALI BIN HAIDER WAREHOUSE 02, UMM RAMOOL DUBAI UAE
DUBAI
DUBAI - UAE
TEL :  048818391
EMAIL : BASHAR.Q@ABLIGHTING.AE
COMMERCIAL REGISTRATION. NUMBER. : 689242
VAT NO. : 100260070600003
IMPORT NO. : AE-1093712</t>
  </si>
  <si>
    <t>NO</t>
  </si>
  <si>
    <r>
      <rPr>
        <b/>
        <sz val="9"/>
        <rFont val="Verdana"/>
        <charset val="134"/>
      </rPr>
      <t>ITEM NO</t>
    </r>
    <r>
      <rPr>
        <b/>
        <sz val="9"/>
        <rFont val="宋体"/>
        <charset val="134"/>
      </rPr>
      <t>型号</t>
    </r>
  </si>
  <si>
    <r>
      <rPr>
        <b/>
        <sz val="10"/>
        <rFont val="Verdana"/>
        <charset val="134"/>
      </rPr>
      <t xml:space="preserve">Item </t>
    </r>
    <r>
      <rPr>
        <b/>
        <sz val="10"/>
        <rFont val="宋体"/>
        <charset val="134"/>
      </rPr>
      <t>产品</t>
    </r>
  </si>
  <si>
    <r>
      <rPr>
        <b/>
        <sz val="9"/>
        <rFont val="Verdana"/>
        <charset val="134"/>
      </rPr>
      <t>QUANTITY</t>
    </r>
    <r>
      <rPr>
        <b/>
        <sz val="9"/>
        <rFont val="SimSun"/>
        <charset val="134"/>
      </rPr>
      <t>订单数量</t>
    </r>
  </si>
  <si>
    <r>
      <rPr>
        <b/>
        <sz val="9"/>
        <rFont val="Verdana"/>
        <charset val="134"/>
      </rPr>
      <t xml:space="preserve">QTY/CTN        </t>
    </r>
    <r>
      <rPr>
        <b/>
        <sz val="9"/>
        <rFont val="黑体"/>
        <charset val="134"/>
      </rPr>
      <t>装箱数</t>
    </r>
  </si>
  <si>
    <r>
      <rPr>
        <b/>
        <sz val="9"/>
        <rFont val="Verdana"/>
        <charset val="134"/>
      </rPr>
      <t>CTN</t>
    </r>
    <r>
      <rPr>
        <b/>
        <sz val="9"/>
        <rFont val="黑体"/>
        <charset val="134"/>
      </rPr>
      <t>箱数</t>
    </r>
  </si>
  <si>
    <r>
      <rPr>
        <b/>
        <sz val="9"/>
        <rFont val="Verdana"/>
        <charset val="134"/>
      </rPr>
      <t>N.W</t>
    </r>
    <r>
      <rPr>
        <b/>
        <sz val="9"/>
        <rFont val="黑体"/>
        <charset val="134"/>
      </rPr>
      <t>净重</t>
    </r>
  </si>
  <si>
    <r>
      <rPr>
        <b/>
        <sz val="9"/>
        <rFont val="Verdana"/>
        <charset val="134"/>
      </rPr>
      <t>G.W</t>
    </r>
    <r>
      <rPr>
        <b/>
        <sz val="9"/>
        <rFont val="黑体"/>
        <charset val="134"/>
      </rPr>
      <t>毛重</t>
    </r>
  </si>
  <si>
    <r>
      <rPr>
        <b/>
        <sz val="9"/>
        <rFont val="Verdana"/>
        <charset val="134"/>
      </rPr>
      <t>Total N.W.</t>
    </r>
    <r>
      <rPr>
        <b/>
        <sz val="9"/>
        <rFont val="宋体"/>
        <charset val="134"/>
      </rPr>
      <t>总净重</t>
    </r>
  </si>
  <si>
    <r>
      <rPr>
        <b/>
        <sz val="9"/>
        <rFont val="Verdana"/>
        <charset val="134"/>
      </rPr>
      <t>Total G.W.</t>
    </r>
    <r>
      <rPr>
        <b/>
        <sz val="9"/>
        <rFont val="宋体"/>
        <charset val="134"/>
      </rPr>
      <t>总毛重</t>
    </r>
  </si>
  <si>
    <r>
      <rPr>
        <b/>
        <sz val="9"/>
        <rFont val="Verdana"/>
        <charset val="134"/>
      </rPr>
      <t>CTN SIZE</t>
    </r>
    <r>
      <rPr>
        <b/>
        <sz val="9"/>
        <rFont val="黑体"/>
        <charset val="134"/>
      </rPr>
      <t>外箱尺寸</t>
    </r>
    <r>
      <rPr>
        <b/>
        <sz val="9"/>
        <rFont val="Verdana"/>
        <charset val="134"/>
      </rPr>
      <t>CM</t>
    </r>
  </si>
  <si>
    <r>
      <rPr>
        <b/>
        <sz val="9"/>
        <rFont val="Verdana"/>
        <charset val="134"/>
      </rPr>
      <t xml:space="preserve">Volume  </t>
    </r>
    <r>
      <rPr>
        <b/>
        <sz val="9"/>
        <rFont val="宋体"/>
        <charset val="134"/>
      </rPr>
      <t>体积</t>
    </r>
  </si>
  <si>
    <r>
      <rPr>
        <b/>
        <sz val="9"/>
        <rFont val="Verdana"/>
        <charset val="134"/>
      </rPr>
      <t xml:space="preserve">Total Volume  </t>
    </r>
    <r>
      <rPr>
        <b/>
        <sz val="9"/>
        <rFont val="宋体"/>
        <charset val="134"/>
      </rPr>
      <t>总体积</t>
    </r>
  </si>
  <si>
    <r>
      <rPr>
        <b/>
        <sz val="9"/>
        <rFont val="Verdana"/>
        <charset val="134"/>
      </rPr>
      <t>L</t>
    </r>
    <r>
      <rPr>
        <b/>
        <sz val="9"/>
        <rFont val="黑体"/>
        <charset val="134"/>
      </rPr>
      <t>长</t>
    </r>
  </si>
  <si>
    <r>
      <rPr>
        <b/>
        <sz val="9"/>
        <rFont val="Verdana"/>
        <charset val="134"/>
      </rPr>
      <t>W</t>
    </r>
    <r>
      <rPr>
        <b/>
        <sz val="9"/>
        <rFont val="黑体"/>
        <charset val="134"/>
      </rPr>
      <t>宽</t>
    </r>
  </si>
  <si>
    <r>
      <rPr>
        <b/>
        <sz val="9"/>
        <rFont val="Verdana"/>
        <charset val="134"/>
      </rPr>
      <t>H</t>
    </r>
    <r>
      <rPr>
        <b/>
        <sz val="9"/>
        <rFont val="黑体"/>
        <charset val="134"/>
      </rPr>
      <t>高</t>
    </r>
  </si>
  <si>
    <t>046111</t>
  </si>
  <si>
    <t>Premium - Ram Bulb Led By LUMILEDS- 7W, 560lum AC 220-240V, 3000K IP20, CRI&gt; 80, 38° - Round D50 x H56 -White / plastic (Housing) - 2Years Warranty GU5.3</t>
  </si>
  <si>
    <t>非CB</t>
  </si>
  <si>
    <t>046112</t>
  </si>
  <si>
    <t>Premium - Ram Bulb Led By LUMILEDS- 7W, 589lum AC 220-240V, 4000K IP20, CRI&gt; 80, 38° - Round D50 x H56 -
White / plastic (Housing) - 2Years Warranty GU5.3</t>
  </si>
  <si>
    <r>
      <rPr>
        <sz val="10"/>
        <rFont val="Verdana"/>
        <charset val="134"/>
      </rPr>
      <t>Total</t>
    </r>
    <r>
      <rPr>
        <sz val="10"/>
        <rFont val="SimSun"/>
        <charset val="134"/>
      </rPr>
      <t>：</t>
    </r>
  </si>
  <si>
    <t xml:space="preserve">Commercial Invoice </t>
  </si>
  <si>
    <t>Date:20240912</t>
  </si>
  <si>
    <t>Invoice #:INV20240912</t>
  </si>
  <si>
    <t>TO:</t>
  </si>
  <si>
    <t>ABTECH TRADING LLC
BASHAR QWEIDER
ALI BIN HAIDER WAREHOUSE 02, UMM RAMOOL DUBAI UAE
DUBAI
DUBAI - UAE
TEL :  048818391
EMAIL : BASHAR.Q@ABLIGHTING.AE
COMMERCIAL REGISTRATION. NUMBER. : 689242
VAT NO. : 100260070600003
IMPORT NO. : AE-1093712</t>
  </si>
  <si>
    <t>No.</t>
  </si>
  <si>
    <t>Product Code</t>
  </si>
  <si>
    <t>Description</t>
  </si>
  <si>
    <t>QTY</t>
  </si>
  <si>
    <r>
      <rPr>
        <b/>
        <sz val="9"/>
        <rFont val="Verdana"/>
        <charset val="0"/>
      </rPr>
      <t>Unite price</t>
    </r>
    <r>
      <rPr>
        <b/>
        <sz val="9"/>
        <rFont val="宋体"/>
        <charset val="134"/>
      </rPr>
      <t>（</t>
    </r>
    <r>
      <rPr>
        <b/>
        <sz val="9"/>
        <rFont val="Verdana"/>
        <charset val="0"/>
      </rPr>
      <t>USD/pcs</t>
    </r>
    <r>
      <rPr>
        <b/>
        <sz val="9"/>
        <rFont val="宋体"/>
        <charset val="134"/>
      </rPr>
      <t>）</t>
    </r>
  </si>
  <si>
    <t>Total price  (USD)</t>
  </si>
  <si>
    <t>Total</t>
  </si>
  <si>
    <t>MADE IN CHINA</t>
  </si>
  <si>
    <t>Only Two thousand two hundred US Dollors No More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</si>
</sst>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0.00_);[Red]\(0.00\)"/>
    <numFmt numFmtId="179" formatCode="0.00_ "/>
    <numFmt numFmtId="180" formatCode="0_ "/>
    <numFmt numFmtId="181" formatCode="#,##0.00_ "/>
  </numFmts>
  <fonts count="5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20"/>
      <name val="Verdana"/>
      <charset val="0"/>
    </font>
    <font>
      <sz val="10"/>
      <name val="Verdana"/>
      <charset val="0"/>
    </font>
    <font>
      <b/>
      <sz val="14"/>
      <name val="Verdana"/>
      <charset val="0"/>
    </font>
    <font>
      <sz val="10"/>
      <color indexed="8"/>
      <name val="Verdana"/>
      <charset val="0"/>
    </font>
    <font>
      <sz val="10"/>
      <color indexed="63"/>
      <name val="Verdana"/>
      <charset val="0"/>
    </font>
    <font>
      <b/>
      <sz val="9"/>
      <name val="Verdana"/>
      <charset val="0"/>
    </font>
    <font>
      <sz val="9"/>
      <name val="Verdana"/>
      <charset val="0"/>
    </font>
    <font>
      <sz val="10"/>
      <color theme="1"/>
      <name val="Verdana"/>
      <charset val="0"/>
    </font>
    <font>
      <sz val="10"/>
      <name val="Verdana"/>
      <charset val="134"/>
    </font>
    <font>
      <sz val="11"/>
      <name val="Calibri"/>
      <charset val="0"/>
    </font>
    <font>
      <sz val="9"/>
      <color indexed="8"/>
      <name val="Verdana"/>
      <charset val="0"/>
    </font>
    <font>
      <b/>
      <sz val="9"/>
      <color indexed="8"/>
      <name val="Verdana"/>
      <charset val="0"/>
    </font>
    <font>
      <sz val="9"/>
      <color rgb="FF000000"/>
      <name val="Verdana"/>
      <charset val="0"/>
    </font>
    <font>
      <sz val="10.5"/>
      <name val="等线"/>
      <charset val="134"/>
    </font>
    <font>
      <sz val="12"/>
      <name val="Verdana"/>
      <charset val="0"/>
    </font>
    <font>
      <b/>
      <sz val="9"/>
      <name val="Verdana"/>
      <charset val="134"/>
    </font>
    <font>
      <sz val="10"/>
      <color theme="1"/>
      <name val="Verdana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Verdana"/>
      <charset val="0"/>
    </font>
    <font>
      <b/>
      <u/>
      <sz val="10"/>
      <name val="Verdana"/>
      <charset val="0"/>
    </font>
    <font>
      <b/>
      <sz val="10"/>
      <name val="Verdan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Tahoma"/>
      <charset val="134"/>
    </font>
    <font>
      <sz val="10"/>
      <name val="Arial"/>
      <charset val="134"/>
    </font>
    <font>
      <sz val="10"/>
      <name val="Helv"/>
      <charset val="134"/>
    </font>
    <font>
      <b/>
      <sz val="11"/>
      <color indexed="63"/>
      <name val="宋体"/>
      <charset val="134"/>
    </font>
    <font>
      <b/>
      <sz val="9"/>
      <name val="黑体"/>
      <charset val="134"/>
    </font>
    <font>
      <b/>
      <sz val="9"/>
      <name val="宋体"/>
      <charset val="134"/>
    </font>
    <font>
      <sz val="10"/>
      <name val="SimSun"/>
      <charset val="134"/>
    </font>
    <font>
      <b/>
      <sz val="10"/>
      <name val="宋体"/>
      <charset val="134"/>
    </font>
    <font>
      <b/>
      <sz val="9"/>
      <name val="SimSun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8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6" fillId="4" borderId="8" applyNumberFormat="0" applyAlignment="0" applyProtection="0">
      <alignment vertical="center"/>
    </xf>
    <xf numFmtId="0" fontId="37" fillId="5" borderId="10" applyNumberFormat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/>
    <xf numFmtId="0" fontId="2" fillId="0" borderId="0">
      <alignment vertical="center"/>
    </xf>
    <xf numFmtId="0" fontId="2" fillId="0" borderId="0">
      <alignment vertical="center"/>
    </xf>
    <xf numFmtId="0" fontId="46" fillId="0" borderId="0"/>
    <xf numFmtId="0" fontId="47" fillId="0" borderId="0"/>
    <xf numFmtId="0" fontId="48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0" fontId="5" fillId="0" borderId="0" xfId="55" applyFont="1" applyAlignment="1">
      <alignment horizontal="center" vertical="center"/>
    </xf>
    <xf numFmtId="0" fontId="5" fillId="0" borderId="0" xfId="55" applyFont="1" applyAlignment="1">
      <alignment horizontal="left" vertical="center"/>
    </xf>
    <xf numFmtId="178" fontId="5" fillId="0" borderId="0" xfId="55" applyNumberFormat="1" applyFont="1" applyAlignment="1">
      <alignment horizontal="center" vertical="center"/>
    </xf>
    <xf numFmtId="0" fontId="6" fillId="0" borderId="0" xfId="55" applyFont="1" applyAlignment="1">
      <alignment horizontal="center" vertical="center"/>
    </xf>
    <xf numFmtId="0" fontId="6" fillId="0" borderId="0" xfId="55" applyFont="1" applyAlignment="1">
      <alignment horizontal="left" vertical="center" wrapText="1"/>
    </xf>
    <xf numFmtId="0" fontId="7" fillId="0" borderId="0" xfId="49" applyFont="1" applyFill="1" applyBorder="1" applyAlignment="1">
      <alignment horizontal="left" vertical="center"/>
    </xf>
    <xf numFmtId="0" fontId="7" fillId="0" borderId="0" xfId="49" applyFont="1" applyFill="1" applyBorder="1" applyAlignment="1">
      <alignment horizontal="center" vertical="center"/>
    </xf>
    <xf numFmtId="178" fontId="7" fillId="0" borderId="0" xfId="49" applyNumberFormat="1" applyFont="1" applyFill="1" applyBorder="1" applyAlignment="1">
      <alignment horizontal="center" vertical="center"/>
    </xf>
    <xf numFmtId="49" fontId="6" fillId="0" borderId="0" xfId="55" applyNumberFormat="1" applyFont="1" applyBorder="1" applyAlignment="1">
      <alignment horizontal="center" vertical="center"/>
    </xf>
    <xf numFmtId="0" fontId="4" fillId="0" borderId="0" xfId="49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53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8" fillId="0" borderId="1" xfId="0" applyFont="1" applyFill="1" applyBorder="1" applyAlignment="1">
      <alignment horizontal="left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NumberFormat="1" applyFont="1" applyFill="1" applyAlignment="1">
      <alignment vertical="center"/>
    </xf>
    <xf numFmtId="179" fontId="20" fillId="0" borderId="0" xfId="0" applyNumberFormat="1" applyFont="1" applyFill="1" applyAlignment="1">
      <alignment vertical="center"/>
    </xf>
    <xf numFmtId="178" fontId="20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24" fillId="0" borderId="2" xfId="53" applyFont="1" applyFill="1" applyBorder="1" applyAlignment="1">
      <alignment horizontal="center" vertical="center"/>
    </xf>
    <xf numFmtId="0" fontId="24" fillId="0" borderId="3" xfId="53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left" vertical="center" wrapText="1"/>
    </xf>
    <xf numFmtId="0" fontId="4" fillId="0" borderId="3" xfId="53" applyFont="1" applyFill="1" applyBorder="1" applyAlignment="1">
      <alignment horizontal="left" vertical="center" wrapText="1"/>
    </xf>
    <xf numFmtId="0" fontId="18" fillId="0" borderId="1" xfId="53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8" fillId="0" borderId="1" xfId="53" applyNumberFormat="1" applyFont="1" applyFill="1" applyBorder="1" applyAlignment="1">
      <alignment horizontal="center" vertical="center" wrapText="1"/>
    </xf>
    <xf numFmtId="179" fontId="18" fillId="0" borderId="1" xfId="5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4" fillId="0" borderId="4" xfId="53" applyFont="1" applyFill="1" applyBorder="1" applyAlignment="1">
      <alignment horizontal="center" vertical="center"/>
    </xf>
    <xf numFmtId="0" fontId="4" fillId="0" borderId="4" xfId="53" applyFont="1" applyFill="1" applyBorder="1" applyAlignment="1">
      <alignment horizontal="left" vertical="center" wrapText="1"/>
    </xf>
    <xf numFmtId="178" fontId="18" fillId="0" borderId="1" xfId="53" applyNumberFormat="1" applyFont="1" applyFill="1" applyBorder="1" applyAlignment="1">
      <alignment horizontal="center" vertical="center" wrapText="1"/>
    </xf>
    <xf numFmtId="178" fontId="18" fillId="0" borderId="1" xfId="53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Normal 2" xfId="50"/>
    <cellStyle name="Normal 3" xfId="51"/>
    <cellStyle name="標準_Ｇ３５SEE製日別納期（5月分追加）190416" xfId="52"/>
    <cellStyle name="常规_Sheet1" xfId="53"/>
    <cellStyle name="常规_shipping schedule 201004急缺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35560</xdr:colOff>
      <xdr:row>0</xdr:row>
      <xdr:rowOff>34925</xdr:rowOff>
    </xdr:from>
    <xdr:to>
      <xdr:col>1</xdr:col>
      <xdr:colOff>479425</xdr:colOff>
      <xdr:row>0</xdr:row>
      <xdr:rowOff>790575</xdr:rowOff>
    </xdr:to>
    <xdr:pic>
      <xdr:nvPicPr>
        <xdr:cNvPr id="2" name="图片 1" descr="C:\Users\Administrator\AppData\Roaming\Tencent\Users\670081752\QQ\WinTemp\RichOle\XE_I6P89U)AR959723WAQNG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60" y="34925"/>
          <a:ext cx="96774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35560</xdr:colOff>
      <xdr:row>0</xdr:row>
      <xdr:rowOff>34925</xdr:rowOff>
    </xdr:from>
    <xdr:to>
      <xdr:col>1</xdr:col>
      <xdr:colOff>479425</xdr:colOff>
      <xdr:row>0</xdr:row>
      <xdr:rowOff>790575</xdr:rowOff>
    </xdr:to>
    <xdr:pic>
      <xdr:nvPicPr>
        <xdr:cNvPr id="3" name="图片 1" descr="C:\Users\Administrator\AppData\Roaming\Tencent\Users\670081752\QQ\WinTemp\RichOle\XE_I6P89U)AR959723WAQNG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60" y="34925"/>
          <a:ext cx="967740" cy="755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12700</xdr:colOff>
      <xdr:row>0</xdr:row>
      <xdr:rowOff>632460</xdr:rowOff>
    </xdr:to>
    <xdr:pic>
      <xdr:nvPicPr>
        <xdr:cNvPr id="2" name="图片 1" descr="C:\Users\Administrator\AppData\Roaming\Tencent\Users\670081752\QQ\WinTemp\RichOle\XE_I6P89U)AR959723WAQNG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40080" cy="632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E39"/>
  <sheetViews>
    <sheetView tabSelected="1" zoomScale="70" zoomScaleNormal="70" workbookViewId="0">
      <selection activeCell="B7" sqref="B7:D8"/>
    </sheetView>
  </sheetViews>
  <sheetFormatPr defaultColWidth="9" defaultRowHeight="14.4"/>
  <cols>
    <col min="1" max="1" width="7.63888888888889" style="44" customWidth="1"/>
    <col min="2" max="2" width="15.4166666666667" style="45" customWidth="1"/>
    <col min="3" max="3" width="55.5555555555556" style="46" customWidth="1"/>
    <col min="4" max="5" width="9" style="47" customWidth="1"/>
    <col min="6" max="6" width="10.3333333333333" style="48" customWidth="1"/>
    <col min="7" max="8" width="9.66666666666667" style="48" customWidth="1"/>
    <col min="9" max="9" width="11.6666666666667" style="49" customWidth="1"/>
    <col min="10" max="10" width="13.5" style="49" customWidth="1"/>
    <col min="11" max="13" width="9.66666666666667" style="49" customWidth="1"/>
    <col min="14" max="15" width="11.4166666666667" style="49" customWidth="1"/>
    <col min="16" max="16369" width="9" style="44"/>
    <col min="16370" max="16384" width="9" style="50"/>
  </cols>
  <sheetData>
    <row r="1" s="40" customFormat="1" ht="69.9" customHeight="1" spans="1:187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</row>
    <row r="2" s="40" customFormat="1" ht="121.5" customHeight="1" spans="1:187">
      <c r="A2" s="25" t="s">
        <v>1</v>
      </c>
      <c r="B2" s="25"/>
      <c r="C2" s="25"/>
      <c r="D2" s="25"/>
      <c r="E2" s="25"/>
      <c r="F2" s="25"/>
      <c r="G2" s="52"/>
      <c r="H2" s="52"/>
      <c r="I2" s="52"/>
      <c r="J2" s="52"/>
      <c r="K2" s="52"/>
      <c r="L2" s="52"/>
      <c r="M2" s="52"/>
      <c r="N2" s="52"/>
      <c r="O2" s="25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</row>
    <row r="3" s="40" customFormat="1" ht="26.25" customHeight="1" spans="1:187">
      <c r="A3" s="53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71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</row>
    <row r="4" s="40" customFormat="1" ht="165" customHeight="1" spans="1:187">
      <c r="A4" s="55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72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</row>
    <row r="5" s="41" customFormat="1" ht="24" customHeight="1" spans="1:15">
      <c r="A5" s="57" t="s">
        <v>4</v>
      </c>
      <c r="B5" s="58" t="s">
        <v>5</v>
      </c>
      <c r="C5" s="59" t="s">
        <v>6</v>
      </c>
      <c r="D5" s="60" t="s">
        <v>7</v>
      </c>
      <c r="E5" s="60" t="s">
        <v>8</v>
      </c>
      <c r="F5" s="61" t="s">
        <v>9</v>
      </c>
      <c r="G5" s="61" t="s">
        <v>10</v>
      </c>
      <c r="H5" s="61" t="s">
        <v>11</v>
      </c>
      <c r="I5" s="73" t="s">
        <v>12</v>
      </c>
      <c r="J5" s="73" t="s">
        <v>13</v>
      </c>
      <c r="K5" s="74" t="s">
        <v>14</v>
      </c>
      <c r="L5" s="74"/>
      <c r="M5" s="74"/>
      <c r="N5" s="73" t="s">
        <v>15</v>
      </c>
      <c r="O5" s="73" t="s">
        <v>16</v>
      </c>
    </row>
    <row r="6" s="41" customFormat="1" ht="24" customHeight="1" spans="1:15">
      <c r="A6" s="57"/>
      <c r="B6" s="58"/>
      <c r="C6" s="59"/>
      <c r="D6" s="60"/>
      <c r="E6" s="60"/>
      <c r="F6" s="61"/>
      <c r="G6" s="61"/>
      <c r="H6" s="61"/>
      <c r="I6" s="73"/>
      <c r="J6" s="73"/>
      <c r="K6" s="73" t="s">
        <v>17</v>
      </c>
      <c r="L6" s="73" t="s">
        <v>18</v>
      </c>
      <c r="M6" s="73" t="s">
        <v>19</v>
      </c>
      <c r="N6" s="73"/>
      <c r="O6" s="73"/>
    </row>
    <row r="7" s="42" customFormat="1" ht="54" customHeight="1" spans="1:16">
      <c r="A7" s="62">
        <v>1</v>
      </c>
      <c r="B7" s="78" t="s">
        <v>20</v>
      </c>
      <c r="C7" s="25" t="s">
        <v>21</v>
      </c>
      <c r="D7" s="26">
        <v>7000</v>
      </c>
      <c r="E7" s="63">
        <v>100</v>
      </c>
      <c r="F7" s="64">
        <f>D7/E7</f>
        <v>70</v>
      </c>
      <c r="G7" s="65">
        <v>3.9</v>
      </c>
      <c r="H7" s="65">
        <v>5.6</v>
      </c>
      <c r="I7" s="75">
        <f>G7*F7</f>
        <v>273</v>
      </c>
      <c r="J7" s="75">
        <f>H7*F7</f>
        <v>392</v>
      </c>
      <c r="K7" s="76">
        <v>54.5</v>
      </c>
      <c r="L7" s="76">
        <v>28</v>
      </c>
      <c r="M7" s="76">
        <v>15.5</v>
      </c>
      <c r="N7" s="75">
        <f>K7*L7*M7/1000000</f>
        <v>0.023653</v>
      </c>
      <c r="O7" s="75">
        <f>N7*F7</f>
        <v>1.65571</v>
      </c>
      <c r="P7" s="42" t="s">
        <v>22</v>
      </c>
    </row>
    <row r="8" s="42" customFormat="1" ht="54" customHeight="1" spans="1:16">
      <c r="A8" s="62">
        <v>2</v>
      </c>
      <c r="B8" s="78" t="s">
        <v>23</v>
      </c>
      <c r="C8" s="25" t="s">
        <v>24</v>
      </c>
      <c r="D8" s="26">
        <v>15000</v>
      </c>
      <c r="E8" s="63">
        <v>100</v>
      </c>
      <c r="F8" s="64">
        <f>D8/E8</f>
        <v>150</v>
      </c>
      <c r="G8" s="65">
        <v>3.9</v>
      </c>
      <c r="H8" s="65">
        <v>5.6</v>
      </c>
      <c r="I8" s="75">
        <f>G8*F8</f>
        <v>585</v>
      </c>
      <c r="J8" s="75">
        <f>H8*F8</f>
        <v>840</v>
      </c>
      <c r="K8" s="76">
        <v>54.5</v>
      </c>
      <c r="L8" s="76">
        <v>28</v>
      </c>
      <c r="M8" s="76">
        <v>15.5</v>
      </c>
      <c r="N8" s="75">
        <f>K8*L8*M8/1000000</f>
        <v>0.023653</v>
      </c>
      <c r="O8" s="75">
        <f>N8*F8</f>
        <v>3.54795</v>
      </c>
      <c r="P8" s="42" t="s">
        <v>22</v>
      </c>
    </row>
    <row r="9" s="43" customFormat="1" ht="30" customHeight="1" spans="1:15">
      <c r="A9" s="66"/>
      <c r="B9" s="67" t="s">
        <v>25</v>
      </c>
      <c r="C9" s="62"/>
      <c r="D9" s="68">
        <f>SUM(D7:D8)</f>
        <v>22000</v>
      </c>
      <c r="E9" s="65"/>
      <c r="F9" s="69">
        <f>SUM(F7:F8)</f>
        <v>220</v>
      </c>
      <c r="G9" s="65"/>
      <c r="H9" s="65"/>
      <c r="I9" s="65">
        <f>SUM(I7:I8)</f>
        <v>858</v>
      </c>
      <c r="J9" s="65">
        <f>SUM(J7:J8)</f>
        <v>1232</v>
      </c>
      <c r="K9" s="65"/>
      <c r="L9" s="65"/>
      <c r="M9" s="65"/>
      <c r="N9" s="77"/>
      <c r="O9" s="65">
        <f>SUM(O7:O8)</f>
        <v>5.20366</v>
      </c>
    </row>
    <row r="10" s="43" customFormat="1" ht="30" customHeight="1"/>
    <row r="11" s="43" customFormat="1" ht="30" customHeight="1"/>
    <row r="12" s="43" customFormat="1" ht="30" customHeight="1"/>
    <row r="13" s="44" customFormat="1" ht="30" customHeight="1"/>
    <row r="14" s="44" customFormat="1" ht="30" customHeight="1"/>
    <row r="15" s="44" customFormat="1" ht="30" customHeight="1"/>
    <row r="16" s="44" customFormat="1" ht="30" customHeight="1"/>
    <row r="17" s="44" customFormat="1" ht="30" customHeight="1"/>
    <row r="18" s="44" customFormat="1" ht="30" customHeight="1"/>
    <row r="19" s="44" customFormat="1" ht="30" customHeight="1"/>
    <row r="20" s="44" customFormat="1" ht="30" customHeight="1"/>
    <row r="21" s="44" customFormat="1" ht="30" customHeight="1"/>
    <row r="22" s="44" customFormat="1" ht="30" customHeight="1"/>
    <row r="23" s="44" customFormat="1" ht="30" customHeight="1"/>
    <row r="24" s="44" customFormat="1" ht="30" customHeight="1"/>
    <row r="25" s="44" customFormat="1" ht="30" customHeight="1"/>
    <row r="26" s="44" customFormat="1" ht="30" customHeight="1"/>
    <row r="27" s="44" customFormat="1" ht="30" customHeight="1"/>
    <row r="28" s="44" customFormat="1" ht="30" customHeight="1"/>
    <row r="29" s="44" customFormat="1" ht="30" customHeight="1"/>
    <row r="30" s="44" customFormat="1" ht="30" customHeight="1"/>
    <row r="31" s="44" customFormat="1" ht="30" customHeight="1"/>
    <row r="32" s="44" customFormat="1" ht="30" customHeight="1"/>
    <row r="33" s="44" customFormat="1" ht="30" customHeight="1"/>
    <row r="34" s="44" customFormat="1" ht="30" customHeight="1"/>
    <row r="35" s="44" customFormat="1" ht="30" customHeight="1"/>
    <row r="36" s="44" customFormat="1" ht="30" customHeight="1"/>
    <row r="37" s="44" customFormat="1" ht="30" customHeight="1"/>
    <row r="38" s="44" customFormat="1" ht="30" customHeight="1"/>
    <row r="39" s="44" customFormat="1" ht="30" customHeight="1"/>
  </sheetData>
  <mergeCells count="17">
    <mergeCell ref="A1:O1"/>
    <mergeCell ref="A2:O2"/>
    <mergeCell ref="A3:O3"/>
    <mergeCell ref="A4:O4"/>
    <mergeCell ref="K5:M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N5:N6"/>
    <mergeCell ref="O5:O6"/>
  </mergeCells>
  <pageMargins left="0.75" right="0.75" top="1" bottom="1" header="0.5" footer="0.5"/>
  <pageSetup paperSize="9" scale="5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6"/>
  <sheetViews>
    <sheetView topLeftCell="A5" workbookViewId="0">
      <selection activeCell="G4" sqref="G$1:H$1048576"/>
    </sheetView>
  </sheetViews>
  <sheetFormatPr defaultColWidth="9.62962962962963" defaultRowHeight="24" customHeight="1"/>
  <cols>
    <col min="1" max="1" width="9.14814814814815" style="1" customWidth="1"/>
    <col min="2" max="2" width="14.8055555555556" style="1" customWidth="1"/>
    <col min="3" max="3" width="71.5833333333333" style="2" customWidth="1"/>
    <col min="4" max="6" width="13.8888888888889" style="1" customWidth="1"/>
    <col min="7" max="30" width="10" style="1" customWidth="1"/>
    <col min="31" max="222" width="9.62962962962963" style="1" customWidth="1"/>
    <col min="223" max="234" width="10" style="1" customWidth="1"/>
    <col min="235" max="16384" width="9.62962962962963" style="3"/>
  </cols>
  <sheetData>
    <row r="1" s="1" customFormat="1" ht="54" customHeight="1" spans="1:6">
      <c r="A1" s="4" t="s">
        <v>0</v>
      </c>
      <c r="B1" s="4"/>
      <c r="C1" s="5"/>
      <c r="D1" s="4"/>
      <c r="E1" s="6"/>
      <c r="F1" s="6"/>
    </row>
    <row r="2" s="1" customFormat="1" ht="91.95" customHeight="1" spans="1:6">
      <c r="A2" s="7" t="s">
        <v>1</v>
      </c>
      <c r="B2" s="7"/>
      <c r="C2" s="8"/>
      <c r="D2" s="7"/>
      <c r="E2" s="9"/>
      <c r="F2" s="9"/>
    </row>
    <row r="3" s="1" customFormat="1" ht="21.9" customHeight="1" spans="1:6">
      <c r="A3" s="10" t="s">
        <v>26</v>
      </c>
      <c r="B3" s="10"/>
      <c r="C3" s="11"/>
      <c r="D3" s="10"/>
      <c r="E3" s="12"/>
      <c r="F3" s="12"/>
    </row>
    <row r="4" s="1" customFormat="1" ht="27" customHeight="1" spans="1:6">
      <c r="A4" s="13"/>
      <c r="B4" s="14"/>
      <c r="C4" s="15" t="s">
        <v>27</v>
      </c>
      <c r="D4" s="16"/>
      <c r="E4" s="17"/>
      <c r="F4" s="17"/>
    </row>
    <row r="5" s="1" customFormat="1" customHeight="1" spans="1:6">
      <c r="A5" s="13"/>
      <c r="B5" s="14"/>
      <c r="C5" s="15" t="s">
        <v>28</v>
      </c>
      <c r="D5" s="16"/>
      <c r="E5" s="17"/>
      <c r="F5" s="17"/>
    </row>
    <row r="6" s="1" customFormat="1" ht="149" customHeight="1" spans="1:6">
      <c r="A6" s="18" t="s">
        <v>29</v>
      </c>
      <c r="B6" s="19" t="s">
        <v>30</v>
      </c>
      <c r="C6" s="19"/>
      <c r="D6" s="19"/>
      <c r="E6" s="19"/>
      <c r="F6" s="19"/>
    </row>
    <row r="7" s="1" customFormat="1" ht="38" customHeight="1" spans="1:6">
      <c r="A7" s="20" t="s">
        <v>31</v>
      </c>
      <c r="B7" s="21" t="s">
        <v>32</v>
      </c>
      <c r="C7" s="22" t="s">
        <v>33</v>
      </c>
      <c r="D7" s="22" t="s">
        <v>34</v>
      </c>
      <c r="E7" s="22" t="s">
        <v>35</v>
      </c>
      <c r="F7" s="22" t="s">
        <v>36</v>
      </c>
    </row>
    <row r="8" s="1" customFormat="1" ht="34.95" customHeight="1" spans="1:7">
      <c r="A8" s="23">
        <v>1</v>
      </c>
      <c r="B8" s="78" t="s">
        <v>20</v>
      </c>
      <c r="C8" s="25" t="s">
        <v>21</v>
      </c>
      <c r="D8" s="26">
        <v>7000</v>
      </c>
      <c r="E8" s="27">
        <v>0.1</v>
      </c>
      <c r="F8" s="28">
        <f>E8*D8</f>
        <v>700</v>
      </c>
      <c r="G8" s="29"/>
    </row>
    <row r="9" s="1" customFormat="1" ht="34.95" customHeight="1" spans="1:6">
      <c r="A9" s="23">
        <v>2</v>
      </c>
      <c r="B9" s="78" t="s">
        <v>23</v>
      </c>
      <c r="C9" s="25" t="s">
        <v>24</v>
      </c>
      <c r="D9" s="26">
        <v>15000</v>
      </c>
      <c r="E9" s="27">
        <v>0.1</v>
      </c>
      <c r="F9" s="28">
        <f>E9*D9</f>
        <v>1500</v>
      </c>
    </row>
    <row r="10" s="1" customFormat="1" ht="34.95" customHeight="1" spans="1:6">
      <c r="A10" s="20" t="s">
        <v>37</v>
      </c>
      <c r="B10" s="21"/>
      <c r="C10" s="30"/>
      <c r="D10" s="22">
        <f>SUM(D8:D9)</f>
        <v>22000</v>
      </c>
      <c r="E10" s="22"/>
      <c r="F10" s="31">
        <f>SUM(F8:F9)</f>
        <v>2200</v>
      </c>
    </row>
    <row r="11" s="1" customFormat="1" customHeight="1" spans="1:246">
      <c r="A11" s="32"/>
      <c r="B11" s="32"/>
      <c r="C11" s="33"/>
      <c r="D11" s="32"/>
      <c r="E11" s="32"/>
      <c r="F11" s="32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</row>
    <row r="12" s="1" customFormat="1" ht="23.1" customHeight="1" spans="1:246">
      <c r="A12" s="34" t="s">
        <v>38</v>
      </c>
      <c r="B12" s="34"/>
      <c r="C12" s="34"/>
      <c r="D12" s="34"/>
      <c r="E12" s="34"/>
      <c r="F12" s="34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</row>
    <row r="13" s="1" customFormat="1" customHeight="1" spans="1:246">
      <c r="A13" s="35" t="s">
        <v>39</v>
      </c>
      <c r="B13" s="34"/>
      <c r="C13" s="34"/>
      <c r="D13" s="34"/>
      <c r="E13" s="34"/>
      <c r="F13" s="34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</row>
    <row r="14" s="1" customFormat="1" ht="42" customHeight="1" spans="1:254">
      <c r="A14" s="36"/>
      <c r="B14" s="34"/>
      <c r="C14" s="34"/>
      <c r="D14" s="34"/>
      <c r="E14" s="34"/>
      <c r="F14" s="34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</row>
    <row r="15" s="1" customFormat="1" ht="61.95" customHeight="1" spans="1:254">
      <c r="A15" s="37"/>
      <c r="B15" s="38"/>
      <c r="C15" s="2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s="1" customFormat="1" ht="70.95" customHeight="1" spans="3:254">
      <c r="C16" s="39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</sheetData>
  <mergeCells count="9">
    <mergeCell ref="A1:F1"/>
    <mergeCell ref="A2:F2"/>
    <mergeCell ref="A3:F3"/>
    <mergeCell ref="C4:F4"/>
    <mergeCell ref="C5:F5"/>
    <mergeCell ref="B6:F6"/>
    <mergeCell ref="A12:F12"/>
    <mergeCell ref="A13:F13"/>
    <mergeCell ref="A14:F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pl</vt:lpstr>
      <vt:lpstr>INVOICE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Eva</cp:lastModifiedBy>
  <dcterms:created xsi:type="dcterms:W3CDTF">2020-12-01T01:23:00Z</dcterms:created>
  <dcterms:modified xsi:type="dcterms:W3CDTF">2024-09-12T04:21:13Z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E3916BED7EE54DBCB519066AAB7DD765_13</vt:lpwstr>
  </property>
</Properties>
</file>